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ipob\Desktop\"/>
    </mc:Choice>
  </mc:AlternateContent>
  <xr:revisionPtr revIDLastSave="0" documentId="13_ncr:1_{0BAB3CE4-9466-407B-87E0-929AA917706A}" xr6:coauthVersionLast="47" xr6:coauthVersionMax="47" xr10:uidLastSave="{00000000-0000-0000-0000-000000000000}"/>
  <workbookProtection workbookAlgorithmName="SHA-512" workbookHashValue="vBbe2mTiMtrhvgArIHEfumbd0QTiwVhSi+PlmyalPD+9lE99AItYxVoQRra9q5Mti4NiSTFus2ylRu4LeQl8tA==" workbookSaltValue="Gd3KlwFWNDWByah9Z0Mumw==" workbookSpinCount="100000" lockStructure="1"/>
  <bookViews>
    <workbookView xWindow="-108" yWindow="-108" windowWidth="23256" windowHeight="12456" xr2:uid="{00000000-000D-0000-FFFF-FFFF00000000}"/>
  </bookViews>
  <sheets>
    <sheet name="CALCULADO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6" i="1" s="1"/>
  <c r="J5" i="1"/>
  <c r="G11" i="1"/>
  <c r="J4" i="1" l="1"/>
  <c r="J6" i="1" l="1"/>
  <c r="G12" i="1" s="1"/>
  <c r="G13" i="1" s="1"/>
  <c r="G16" i="1" s="1"/>
  <c r="G17" i="1" s="1"/>
</calcChain>
</file>

<file path=xl/sharedStrings.xml><?xml version="1.0" encoding="utf-8"?>
<sst xmlns="http://schemas.openxmlformats.org/spreadsheetml/2006/main" count="23" uniqueCount="22">
  <si>
    <t>HORARIO ASISTENCIA</t>
  </si>
  <si>
    <t>9H-15:30H</t>
  </si>
  <si>
    <t>9H-16:30H</t>
  </si>
  <si>
    <t>7:30H-18:30H</t>
  </si>
  <si>
    <t>MESES ASISTENCIA</t>
  </si>
  <si>
    <t>DEDUCCIÓN AUTONÓMICA</t>
  </si>
  <si>
    <t>AMPLI. DEDUCCIÓN MATERNIDAD</t>
  </si>
  <si>
    <t>ANUAL</t>
  </si>
  <si>
    <t>TARIFA MES</t>
  </si>
  <si>
    <t>PAGO REAL</t>
  </si>
  <si>
    <t>HORARIO</t>
  </si>
  <si>
    <t>TOTAL</t>
  </si>
  <si>
    <t>MES</t>
  </si>
  <si>
    <t>CALCULADORA COSTE ESCUELITA</t>
  </si>
  <si>
    <t>TARIFA/MES</t>
  </si>
  <si>
    <r>
      <rPr>
        <b/>
        <sz val="16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Deducciones sujetas a condiciones particulares de aplicación</t>
    </r>
  </si>
  <si>
    <t>COSTE REAL ESCOLARIDAD AÑO</t>
  </si>
  <si>
    <r>
      <t xml:space="preserve">DEDUCCIONES EN RENTA (ESCOLARIZACIÓN) </t>
    </r>
    <r>
      <rPr>
        <b/>
        <sz val="14"/>
        <color theme="1"/>
        <rFont val="Calibri"/>
        <family val="2"/>
        <scheme val="minor"/>
      </rPr>
      <t>*</t>
    </r>
  </si>
  <si>
    <t xml:space="preserve">AVISO: ESTA INFORMACIÓN ES MERAMENTE ORIENTATIVA. NO EXISTE VINCULACIÓN ALGUNA. </t>
  </si>
  <si>
    <t>9H-13:30H</t>
  </si>
  <si>
    <t>BECA CAM (sólo de sep a jul.)</t>
  </si>
  <si>
    <r>
      <rPr>
        <sz val="18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Matrícula anual no incluida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</si>
</sst>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20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3FFA3"/>
        <bgColor indexed="64"/>
      </patternFill>
    </fill>
    <fill>
      <patternFill patternType="solid">
        <fgColor rgb="FF93D3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/>
    <xf numFmtId="0" fontId="2" fillId="0" borderId="8" xfId="0" applyFont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/>
    <xf numFmtId="164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0" fontId="3" fillId="0" borderId="0" xfId="0" applyFont="1"/>
    <xf numFmtId="0" fontId="3" fillId="0" borderId="6" xfId="0" applyFont="1" applyBorder="1"/>
    <xf numFmtId="0" fontId="4" fillId="0" borderId="0" xfId="0" applyFont="1"/>
    <xf numFmtId="164" fontId="4" fillId="3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164" fontId="0" fillId="5" borderId="4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4" fillId="3" borderId="8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0" borderId="15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93D3FF"/>
      <color rgb="FFA3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573883</xdr:colOff>
      <xdr:row>9</xdr:row>
      <xdr:rowOff>40773</xdr:rowOff>
    </xdr:from>
    <xdr:ext cx="7302833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63203" y="2204853"/>
          <a:ext cx="730283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 cmpd="sng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glow rad="228600">
                  <a:srgbClr val="FFFF00">
                    <a:alpha val="40000"/>
                  </a:srgbClr>
                </a:glow>
              </a:effectLst>
            </a:rPr>
            <a:t>Rellenar</a:t>
          </a:r>
          <a:r>
            <a:rPr lang="es-ES" sz="5400" b="1" cap="none" spc="0" baseline="0">
              <a:ln w="12700" cmpd="sng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glow rad="228600">
                  <a:srgbClr val="FFFF00">
                    <a:alpha val="40000"/>
                  </a:srgbClr>
                </a:glow>
              </a:effectLst>
            </a:rPr>
            <a:t> horario y meses</a:t>
          </a:r>
          <a:endParaRPr lang="es-ES" sz="5400" b="1" cap="none" spc="0">
            <a:ln w="12700" cmpd="sng">
              <a:solidFill>
                <a:srgbClr val="FF0000"/>
              </a:solidFill>
              <a:prstDash val="solid"/>
            </a:ln>
            <a:solidFill>
              <a:srgbClr val="FF0000"/>
            </a:solidFill>
            <a:effectLst>
              <a:glow rad="228600">
                <a:srgbClr val="FFFF00">
                  <a:alpha val="40000"/>
                </a:srgbClr>
              </a:glow>
            </a:effectLst>
          </a:endParaRPr>
        </a:p>
      </xdr:txBody>
    </xdr:sp>
    <xdr:clientData/>
  </xdr:oneCellAnchor>
  <xdr:twoCellAnchor>
    <xdr:from>
      <xdr:col>0</xdr:col>
      <xdr:colOff>81169</xdr:colOff>
      <xdr:row>0</xdr:row>
      <xdr:rowOff>92859</xdr:rowOff>
    </xdr:from>
    <xdr:to>
      <xdr:col>3</xdr:col>
      <xdr:colOff>118668</xdr:colOff>
      <xdr:row>6</xdr:row>
      <xdr:rowOff>16565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69" y="92859"/>
          <a:ext cx="1790099" cy="1501046"/>
        </a:xfrm>
        <a:prstGeom prst="rect">
          <a:avLst/>
        </a:prstGeom>
        <a:ln w="31750">
          <a:solidFill>
            <a:schemeClr val="tx1"/>
          </a:solidFill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C1" zoomScale="130" zoomScaleNormal="130" workbookViewId="0">
      <selection activeCell="G4" sqref="G4"/>
    </sheetView>
  </sheetViews>
  <sheetFormatPr baseColWidth="10" defaultRowHeight="14.4" x14ac:dyDescent="0.3"/>
  <cols>
    <col min="1" max="1" width="11.5546875" customWidth="1"/>
    <col min="2" max="3" width="7" customWidth="1"/>
    <col min="4" max="4" width="2.88671875" customWidth="1"/>
    <col min="6" max="6" width="31.33203125" customWidth="1"/>
    <col min="7" max="7" width="16" customWidth="1"/>
    <col min="8" max="8" width="12.44140625" customWidth="1"/>
    <col min="9" max="9" width="17.33203125" customWidth="1"/>
    <col min="10" max="10" width="14.6640625" customWidth="1"/>
    <col min="12" max="12" width="13" customWidth="1"/>
    <col min="13" max="13" width="15.5546875" customWidth="1"/>
    <col min="14" max="14" width="14.6640625" customWidth="1"/>
    <col min="22" max="22" width="14.88671875" customWidth="1"/>
  </cols>
  <sheetData>
    <row r="1" spans="1:14" ht="44.25" customHeight="1" thickBot="1" x14ac:dyDescent="0.35">
      <c r="A1" s="34"/>
      <c r="B1" s="34"/>
      <c r="C1" s="34"/>
      <c r="D1" s="34"/>
      <c r="E1" s="41" t="s">
        <v>13</v>
      </c>
      <c r="F1" s="42"/>
      <c r="G1" s="42"/>
      <c r="H1" s="42"/>
      <c r="I1" s="42"/>
      <c r="J1" s="42"/>
      <c r="K1" s="42"/>
      <c r="L1" s="43"/>
    </row>
    <row r="2" spans="1:14" ht="16.2" thickBot="1" x14ac:dyDescent="0.35">
      <c r="A2" s="34"/>
      <c r="B2" s="34"/>
      <c r="C2" s="34"/>
      <c r="D2" s="34"/>
      <c r="H2" s="9"/>
      <c r="I2" s="9"/>
      <c r="J2" s="9"/>
      <c r="M2" s="22" t="s">
        <v>10</v>
      </c>
      <c r="N2" s="22" t="s">
        <v>14</v>
      </c>
    </row>
    <row r="3" spans="1:14" ht="16.2" thickBot="1" x14ac:dyDescent="0.35">
      <c r="A3" s="34"/>
      <c r="B3" s="34"/>
      <c r="C3" s="34"/>
      <c r="D3" s="34"/>
      <c r="E3" s="6"/>
      <c r="F3" s="19"/>
      <c r="G3" s="6"/>
      <c r="H3" s="7" t="s">
        <v>8</v>
      </c>
      <c r="I3" s="8" t="s">
        <v>4</v>
      </c>
      <c r="J3" s="10" t="s">
        <v>7</v>
      </c>
      <c r="M3" s="23" t="s">
        <v>19</v>
      </c>
      <c r="N3" s="24">
        <v>340</v>
      </c>
    </row>
    <row r="4" spans="1:14" ht="15.6" x14ac:dyDescent="0.3">
      <c r="A4" s="34"/>
      <c r="B4" s="34"/>
      <c r="C4" s="34"/>
      <c r="D4" s="34"/>
      <c r="E4" s="44" t="s">
        <v>0</v>
      </c>
      <c r="F4" s="45"/>
      <c r="G4" s="28" t="s">
        <v>3</v>
      </c>
      <c r="H4" s="30">
        <f>_xlfn.SWITCH(G4,"9H-13:30H",340,"9H-15:30H",360,"9H-16:30H",380,"7:30H-18:30H",440)</f>
        <v>440</v>
      </c>
      <c r="I4" s="29">
        <v>11</v>
      </c>
      <c r="J4" s="11">
        <f>PRODUCT(H4,I4)</f>
        <v>4840</v>
      </c>
      <c r="K4" s="1"/>
      <c r="L4" s="1"/>
      <c r="M4" s="23" t="s">
        <v>1</v>
      </c>
      <c r="N4" s="24">
        <v>360</v>
      </c>
    </row>
    <row r="5" spans="1:14" ht="16.2" thickBot="1" x14ac:dyDescent="0.35">
      <c r="A5" s="34"/>
      <c r="B5" s="34"/>
      <c r="C5" s="34"/>
      <c r="D5" s="34"/>
      <c r="E5" s="46" t="s">
        <v>20</v>
      </c>
      <c r="F5" s="47"/>
      <c r="G5" s="5"/>
      <c r="H5" s="13">
        <v>-177</v>
      </c>
      <c r="I5" s="4"/>
      <c r="J5" s="15">
        <f>IF(I4&lt;12,H5*I4,H5*11)</f>
        <v>-1947</v>
      </c>
      <c r="K5" s="1"/>
      <c r="L5" s="1"/>
      <c r="M5" s="23" t="s">
        <v>2</v>
      </c>
      <c r="N5" s="24">
        <v>380</v>
      </c>
    </row>
    <row r="6" spans="1:14" ht="16.2" thickBot="1" x14ac:dyDescent="0.35">
      <c r="A6" s="34"/>
      <c r="B6" s="34"/>
      <c r="C6" s="34"/>
      <c r="D6" s="34"/>
      <c r="E6" s="49" t="s">
        <v>9</v>
      </c>
      <c r="F6" s="50"/>
      <c r="G6" s="12"/>
      <c r="H6" s="16">
        <f>SUM(H4,H5)</f>
        <v>263</v>
      </c>
      <c r="I6" s="14"/>
      <c r="J6" s="16">
        <f>SUM(J4,J5)</f>
        <v>2893</v>
      </c>
      <c r="K6" s="1"/>
      <c r="L6" s="1"/>
      <c r="M6" s="23" t="s">
        <v>3</v>
      </c>
      <c r="N6" s="24">
        <v>440</v>
      </c>
    </row>
    <row r="7" spans="1:14" x14ac:dyDescent="0.3">
      <c r="A7" s="34"/>
      <c r="B7" s="34"/>
      <c r="C7" s="34"/>
      <c r="D7" s="34"/>
      <c r="G7" s="1"/>
      <c r="H7" s="3"/>
      <c r="I7" s="3"/>
      <c r="J7" s="2"/>
      <c r="K7" s="1"/>
      <c r="L7" s="1"/>
    </row>
    <row r="8" spans="1:14" ht="15.6" x14ac:dyDescent="0.3">
      <c r="F8" s="18"/>
      <c r="G8" s="1"/>
      <c r="H8" s="3"/>
      <c r="I8" s="3"/>
      <c r="J8" s="3"/>
      <c r="K8" s="1"/>
      <c r="L8" s="1"/>
    </row>
    <row r="9" spans="1:14" ht="15" thickBot="1" x14ac:dyDescent="0.35">
      <c r="E9" s="1"/>
      <c r="F9" s="1"/>
      <c r="G9" s="1"/>
      <c r="H9" s="3"/>
      <c r="I9" s="3"/>
      <c r="J9" s="3"/>
      <c r="K9" s="1"/>
      <c r="L9" s="1"/>
      <c r="M9" s="1"/>
    </row>
    <row r="10" spans="1:14" ht="18.600000000000001" thickBot="1" x14ac:dyDescent="0.4">
      <c r="E10" s="51" t="s">
        <v>17</v>
      </c>
      <c r="F10" s="51"/>
      <c r="G10" s="1"/>
      <c r="H10" s="3"/>
      <c r="I10" s="3"/>
      <c r="J10" s="3"/>
      <c r="K10" s="1"/>
      <c r="L10" s="1"/>
      <c r="M10" s="1"/>
    </row>
    <row r="11" spans="1:14" ht="15" thickBot="1" x14ac:dyDescent="0.35">
      <c r="E11" s="48" t="s">
        <v>6</v>
      </c>
      <c r="F11" s="48"/>
      <c r="G11" s="17">
        <f>PRODUCT(83.33,I4)</f>
        <v>916.63</v>
      </c>
      <c r="H11" s="3"/>
      <c r="J11" s="25"/>
      <c r="K11" s="25"/>
      <c r="L11" s="25"/>
      <c r="M11" s="1"/>
    </row>
    <row r="12" spans="1:14" ht="15" thickBot="1" x14ac:dyDescent="0.35">
      <c r="E12" s="48" t="s">
        <v>5</v>
      </c>
      <c r="F12" s="48"/>
      <c r="G12" s="17">
        <f>PRODUCT(J6,0.15)</f>
        <v>433.95</v>
      </c>
      <c r="H12" s="3"/>
      <c r="M12" s="1"/>
    </row>
    <row r="13" spans="1:14" ht="15" thickBot="1" x14ac:dyDescent="0.35">
      <c r="E13" s="39" t="s">
        <v>11</v>
      </c>
      <c r="F13" s="40"/>
      <c r="G13" s="16">
        <f>SUM(G11,G12)</f>
        <v>1350.58</v>
      </c>
      <c r="H13" s="3"/>
      <c r="I13" s="3"/>
      <c r="J13" s="3"/>
      <c r="K13" s="1"/>
      <c r="L13" s="1"/>
      <c r="M13" s="1"/>
    </row>
    <row r="14" spans="1:14" ht="21" x14ac:dyDescent="0.3">
      <c r="E14" s="25" t="s">
        <v>15</v>
      </c>
      <c r="F14" s="26"/>
      <c r="G14" s="1"/>
      <c r="H14" s="3"/>
      <c r="I14" s="3"/>
      <c r="J14" s="3"/>
      <c r="K14" s="1"/>
      <c r="L14" s="1"/>
      <c r="M14" s="1"/>
    </row>
    <row r="15" spans="1:14" ht="15" thickBot="1" x14ac:dyDescent="0.35">
      <c r="E15" s="25"/>
      <c r="F15" s="27"/>
      <c r="G15" s="1"/>
      <c r="H15" s="3"/>
      <c r="I15" s="3"/>
      <c r="J15" s="3"/>
      <c r="K15" s="1"/>
      <c r="L15" s="1"/>
      <c r="M15" s="1"/>
    </row>
    <row r="16" spans="1:14" ht="18.600000000000001" thickBot="1" x14ac:dyDescent="0.4">
      <c r="E16" s="35" t="s">
        <v>16</v>
      </c>
      <c r="F16" s="36"/>
      <c r="G16" s="21">
        <f>SUM(J6,-G13)</f>
        <v>1542.42</v>
      </c>
      <c r="H16" s="3"/>
      <c r="I16" s="3"/>
      <c r="J16" s="3"/>
      <c r="K16" s="1"/>
      <c r="L16" s="1"/>
      <c r="M16" s="1"/>
    </row>
    <row r="17" spans="5:13" ht="18.600000000000001" thickBot="1" x14ac:dyDescent="0.4">
      <c r="E17" s="37" t="s">
        <v>12</v>
      </c>
      <c r="F17" s="38"/>
      <c r="G17" s="33">
        <f>QUOTIENT(G16,I4)</f>
        <v>140</v>
      </c>
      <c r="H17" s="3"/>
      <c r="I17" s="3"/>
      <c r="J17" s="3"/>
      <c r="K17" s="1"/>
      <c r="L17" s="1"/>
      <c r="M17" s="1"/>
    </row>
    <row r="18" spans="5:13" ht="23.4" x14ac:dyDescent="0.45">
      <c r="E18" t="s">
        <v>21</v>
      </c>
      <c r="F18" s="20"/>
      <c r="H18" s="3"/>
      <c r="I18" s="3"/>
      <c r="J18" s="3"/>
      <c r="K18" s="1"/>
      <c r="L18" s="1"/>
      <c r="M18" s="1"/>
    </row>
    <row r="19" spans="5:13" x14ac:dyDescent="0.3">
      <c r="E19" s="1"/>
      <c r="F19" s="1"/>
      <c r="G19" s="1"/>
      <c r="H19" s="1"/>
      <c r="I19" s="1"/>
      <c r="J19" s="1"/>
      <c r="K19" s="1"/>
      <c r="L19" s="1"/>
      <c r="M19" s="1"/>
    </row>
    <row r="20" spans="5:13" x14ac:dyDescent="0.3">
      <c r="E20" s="1"/>
      <c r="F20" s="1"/>
      <c r="G20" s="1"/>
      <c r="H20" s="1"/>
      <c r="I20" s="1"/>
      <c r="J20" s="1"/>
      <c r="K20" s="1"/>
      <c r="L20" s="1"/>
      <c r="M20" s="1"/>
    </row>
    <row r="21" spans="5:13" ht="18" x14ac:dyDescent="0.35">
      <c r="E21" s="31" t="s">
        <v>18</v>
      </c>
      <c r="F21" s="32"/>
      <c r="G21" s="32"/>
      <c r="H21" s="32"/>
      <c r="I21" s="32"/>
      <c r="J21" s="1"/>
      <c r="K21" s="1"/>
      <c r="L21" s="1"/>
      <c r="M21" s="1"/>
    </row>
    <row r="22" spans="5:13" x14ac:dyDescent="0.3">
      <c r="E22" s="1"/>
      <c r="F22" s="1"/>
      <c r="G22" s="1"/>
      <c r="H22" s="1"/>
      <c r="I22" s="1"/>
      <c r="J22" s="1"/>
      <c r="K22" s="1"/>
      <c r="L22" s="1"/>
      <c r="M22" s="1"/>
    </row>
    <row r="23" spans="5:13" x14ac:dyDescent="0.3">
      <c r="F23" s="1"/>
      <c r="G23" s="1"/>
      <c r="H23" s="1"/>
      <c r="I23" s="1"/>
      <c r="J23" s="1"/>
      <c r="K23" s="1"/>
      <c r="L23" s="1"/>
      <c r="M23" s="1"/>
    </row>
    <row r="24" spans="5:13" x14ac:dyDescent="0.3">
      <c r="E24" s="1"/>
      <c r="F24" s="1"/>
      <c r="G24" s="1"/>
      <c r="H24" s="1"/>
      <c r="I24" s="1"/>
      <c r="J24" s="1"/>
      <c r="K24" s="1"/>
      <c r="L24" s="1"/>
      <c r="M24" s="1"/>
    </row>
    <row r="25" spans="5:13" x14ac:dyDescent="0.3">
      <c r="E25" s="1"/>
      <c r="F25" s="1"/>
      <c r="G25" s="1"/>
      <c r="H25" s="1"/>
      <c r="I25" s="1"/>
      <c r="J25" s="1"/>
      <c r="K25" s="1"/>
      <c r="L25" s="1"/>
      <c r="M25" s="1"/>
    </row>
    <row r="26" spans="5:13" x14ac:dyDescent="0.3">
      <c r="E26" s="1"/>
      <c r="F26" s="1"/>
      <c r="G26" s="1"/>
      <c r="H26" s="1"/>
      <c r="I26" s="1"/>
      <c r="J26" s="1"/>
      <c r="K26" s="1"/>
      <c r="L26" s="1"/>
      <c r="M26" s="1"/>
    </row>
    <row r="27" spans="5:13" x14ac:dyDescent="0.3">
      <c r="E27" s="1"/>
      <c r="F27" s="1"/>
      <c r="G27" s="1"/>
      <c r="H27" s="1"/>
      <c r="I27" s="1"/>
      <c r="J27" s="1"/>
      <c r="K27" s="1"/>
      <c r="L27" s="1"/>
      <c r="M27" s="1"/>
    </row>
    <row r="28" spans="5:13" x14ac:dyDescent="0.3">
      <c r="E28" s="1"/>
      <c r="F28" s="1"/>
      <c r="G28" s="1"/>
      <c r="H28" s="1"/>
      <c r="I28" s="1"/>
      <c r="J28" s="1"/>
      <c r="K28" s="1"/>
      <c r="L28" s="1"/>
      <c r="M28" s="1"/>
    </row>
    <row r="29" spans="5:13" x14ac:dyDescent="0.3">
      <c r="E29" s="1"/>
      <c r="F29" s="1"/>
      <c r="G29" s="1"/>
      <c r="H29" s="1"/>
      <c r="I29" s="1"/>
      <c r="J29" s="1"/>
      <c r="K29" s="1"/>
      <c r="L29" s="1"/>
      <c r="M29" s="1"/>
    </row>
    <row r="30" spans="5:13" x14ac:dyDescent="0.3">
      <c r="E30" s="1"/>
      <c r="F30" s="1"/>
      <c r="G30" s="1"/>
      <c r="H30" s="1"/>
      <c r="I30" s="1"/>
      <c r="J30" s="1"/>
      <c r="K30" s="1"/>
      <c r="L30" s="1"/>
      <c r="M30" s="1"/>
    </row>
  </sheetData>
  <sheetProtection algorithmName="SHA-512" hashValue="7HA2vKTpPMZTH4oXyBTGBFA+P2A7LnMinI9Sbska9KeyFMdoN2p5OGNoL1/buFSMKOeSpJyTB+FJsqe1dEwIcA==" saltValue="Cus+icKNo9ysO1UIUil2Mw==" spinCount="100000" sheet="1" objects="1" scenarios="1" selectLockedCells="1"/>
  <mergeCells count="11">
    <mergeCell ref="A1:D7"/>
    <mergeCell ref="E16:F16"/>
    <mergeCell ref="E17:F17"/>
    <mergeCell ref="E13:F13"/>
    <mergeCell ref="E1:L1"/>
    <mergeCell ref="E4:F4"/>
    <mergeCell ref="E5:F5"/>
    <mergeCell ref="E11:F11"/>
    <mergeCell ref="E12:F12"/>
    <mergeCell ref="E6:F6"/>
    <mergeCell ref="E10:F10"/>
  </mergeCells>
  <dataValidations count="1">
    <dataValidation type="list" allowBlank="1" showInputMessage="1" showErrorMessage="1" sqref="G4" xr:uid="{00000000-0002-0000-0000-000000000000}">
      <formula1>$M$3:$M$6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</vt:lpstr>
    </vt:vector>
  </TitlesOfParts>
  <Company>DGGC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JOSE-ANTONIO MUÑOZ GOMEZ</dc:creator>
  <cp:lastModifiedBy>Hipopotamo Blas</cp:lastModifiedBy>
  <dcterms:created xsi:type="dcterms:W3CDTF">2023-02-02T12:08:16Z</dcterms:created>
  <dcterms:modified xsi:type="dcterms:W3CDTF">2025-01-12T11:12:38Z</dcterms:modified>
</cp:coreProperties>
</file>